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9735"/>
  </bookViews>
  <sheets>
    <sheet name="ЛОТ №3" sheetId="1" r:id="rId1"/>
    <sheet name="Лист1" sheetId="2" r:id="rId2"/>
  </sheets>
  <definedNames>
    <definedName name="_xlnm.Print_Area" localSheetId="0">'ЛОТ №3'!$A$1:$K$71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9" i="1"/>
  <c r="J62"/>
  <c r="J55"/>
  <c r="J47"/>
  <c r="J48"/>
  <c r="J52"/>
  <c r="J53"/>
  <c r="J54"/>
  <c r="J56"/>
  <c r="J57"/>
  <c r="J58"/>
  <c r="J59"/>
  <c r="J60"/>
  <c r="J61"/>
  <c r="J63"/>
  <c r="J64"/>
  <c r="J65"/>
  <c r="J66"/>
  <c r="J67"/>
  <c r="J68"/>
  <c r="J69"/>
  <c r="J36"/>
  <c r="J37"/>
  <c r="J38"/>
  <c r="J39"/>
  <c r="J40"/>
  <c r="J41"/>
  <c r="J42"/>
  <c r="J43"/>
  <c r="J44"/>
  <c r="J35"/>
  <c r="J29"/>
  <c r="J13"/>
  <c r="J14"/>
  <c r="J15"/>
  <c r="J16"/>
  <c r="J17"/>
  <c r="J18"/>
  <c r="J19"/>
  <c r="J20"/>
  <c r="J21"/>
  <c r="J22"/>
  <c r="J23"/>
  <c r="J24"/>
  <c r="J25"/>
  <c r="J26"/>
  <c r="J27"/>
  <c r="J28"/>
  <c r="J12"/>
  <c r="J70" l="1"/>
</calcChain>
</file>

<file path=xl/sharedStrings.xml><?xml version="1.0" encoding="utf-8"?>
<sst xmlns="http://schemas.openxmlformats.org/spreadsheetml/2006/main" count="209" uniqueCount="159">
  <si>
    <t>№</t>
  </si>
  <si>
    <t>Наименование продукции</t>
  </si>
  <si>
    <t>Тип, марка, ГОСТ, тех.условия, чертеж</t>
  </si>
  <si>
    <t>Кол-во</t>
  </si>
  <si>
    <t>Ед.изм.</t>
  </si>
  <si>
    <t>Базис поставки "Инкотермс"</t>
  </si>
  <si>
    <t>Форма оплаты</t>
  </si>
  <si>
    <t>График поставки (календарных дней)</t>
  </si>
  <si>
    <t>цена за ед.</t>
  </si>
  <si>
    <t>сумма</t>
  </si>
  <si>
    <t>обоснование необходимости закупки по каждой позиции</t>
  </si>
  <si>
    <t>Ориентировочная цена в долларах США</t>
  </si>
  <si>
    <t xml:space="preserve">На запчасти и необходимые оборудование и материалы </t>
  </si>
  <si>
    <t>Лот №3 - электротехническое, геофизическое, контрольное и измерительное оборудование, продукция связи и строительства</t>
  </si>
  <si>
    <t>DMA 4500 (перечень методов: Density; Density nc; Brix; OILM w/w; OILM v/v AOAC PROOF Crude oil; Fuel oil; Lubricants)</t>
  </si>
  <si>
    <t>Для проведения лабораторных исследований по определению плотности удельного веса и концентрации жидкостей</t>
  </si>
  <si>
    <t>Для проведения лабораторных исследований по определению содержания серы в пробе нефти</t>
  </si>
  <si>
    <t>SVM 3000, производитель Anton Paar (Австрия)</t>
  </si>
  <si>
    <t>Автоматический анализатор температуры застывания и помутнения нефти и нефтепродуктов.</t>
  </si>
  <si>
    <t>Электропечи</t>
  </si>
  <si>
    <t>Для нагрева проб при проведении деэмульсации нефти</t>
  </si>
  <si>
    <t>Автоматический титратор в комплекте с терминалом, электродами для аргентометрии и кислотно-основного титрования, датчиками, набором буферных растворов, осушитель ( молекулярные сита), стаканы для титрования стеклянные и пластиковые; шестикомпонентный анализ пластовых и химических вод; определение йодного числа; определение содержания бария, кальция и цинка комлексометрическим методом титрования; определение меркоптановой серы и сероводорода.</t>
  </si>
  <si>
    <t>Для измерения проводимости, общего содержания растворённого твёрдого вещества, солённости и температуры</t>
  </si>
  <si>
    <t>Для определения содержания солей в воде</t>
  </si>
  <si>
    <t>Для определения водородного показателя и температуры воды</t>
  </si>
  <si>
    <t>Для взвешивания образцов проб</t>
  </si>
  <si>
    <t>CAP 8</t>
  </si>
  <si>
    <t>Для получения дистиллированной воды</t>
  </si>
  <si>
    <t>Лазерный дифракционный микроанализатор для автоматического гранулометрического экспресс-анализа твёрдых веществ в диапазоне от 0,16 мкм до 1160 мкм.</t>
  </si>
  <si>
    <t>Для автоматического гранулометрического экспресс-анализа твёрдых веществ</t>
  </si>
  <si>
    <t>Сокслет-экстрактор керна для цилиндрических образцов керна: многоместный аппарат - 6 экстракторов; диаметр образцов керна до 30 мм.</t>
  </si>
  <si>
    <t>Для экстракции образцов керна</t>
  </si>
  <si>
    <t>к-т</t>
  </si>
  <si>
    <t>Для определения водонасыщенности и нефтенасыщенности образцов керна</t>
  </si>
  <si>
    <t>Ручной сверлильный станок для выбуривания цилиндрических образцов керна.</t>
  </si>
  <si>
    <t>МДР-405</t>
  </si>
  <si>
    <t>Для выбуривания цилиндрических образцов керна</t>
  </si>
  <si>
    <t>ARS-300</t>
  </si>
  <si>
    <t>Для измерения удельного сопротивления</t>
  </si>
  <si>
    <t>Автоматизированный прибор для измерения пористости и проницаемости на образцах керна.</t>
  </si>
  <si>
    <t>Для измерения пористости и проницаемости на образцах керна</t>
  </si>
  <si>
    <t>Геологический комплекс - комплекс геологических приборов и оборудования для экспресс-анализа керна и шлама.</t>
  </si>
  <si>
    <t>Для экспресс-анализа керна и шлама</t>
  </si>
  <si>
    <t>СКР-series</t>
  </si>
  <si>
    <t>Для определения карбонатов</t>
  </si>
  <si>
    <t>Для определения вещественного состава; исследования литологического и минералогического состава горных пород</t>
  </si>
  <si>
    <t>Для определения остаточной водонасыщенности</t>
  </si>
  <si>
    <t>Для экспрессного определения открытой пористости</t>
  </si>
  <si>
    <t>Для разделения шлама</t>
  </si>
  <si>
    <t>Для измерения пористости и проницаемости</t>
  </si>
  <si>
    <t>Электронная система обмера образов</t>
  </si>
  <si>
    <t>GBV-250</t>
  </si>
  <si>
    <t>BUEHLER delta R</t>
  </si>
  <si>
    <t>Эпак-Сервис ЗАО</t>
  </si>
  <si>
    <t>FPA Эпак-Сервис ЗАО</t>
  </si>
  <si>
    <t>HPP   Эпак-Сервис ЗАО</t>
  </si>
  <si>
    <t>Для измерения образцов керна</t>
  </si>
  <si>
    <t>Для отбора проб</t>
  </si>
  <si>
    <t>Для транспортировки проб</t>
  </si>
  <si>
    <t>Для транспортировки проб жидкости</t>
  </si>
  <si>
    <t>Для транспортировки проб газа</t>
  </si>
  <si>
    <t>Для изготовления петрографических шлифов</t>
  </si>
  <si>
    <t>Для станков</t>
  </si>
  <si>
    <t>Прибор М-416</t>
  </si>
  <si>
    <t>BUEHLER Power Pro</t>
  </si>
  <si>
    <t>Для определения удельного электрического сопротивления грунта в полевых условиях</t>
  </si>
  <si>
    <t>шт.</t>
  </si>
  <si>
    <t>Топоплан</t>
  </si>
  <si>
    <t>GeoniCS Инженерная геология</t>
  </si>
  <si>
    <t>GeoniCS Сечения</t>
  </si>
  <si>
    <t>Project Studio CS - водоснабжение</t>
  </si>
  <si>
    <t>АРС-ПС</t>
  </si>
  <si>
    <t>ETAP (electrical Trancient Analyser Program)</t>
  </si>
  <si>
    <t>Energy CS ТКЗ</t>
  </si>
  <si>
    <t>Project Studio CS Электрика</t>
  </si>
  <si>
    <t>Plant-4D Российские каталоги</t>
  </si>
  <si>
    <t>Plant-4D Трубопроводы (PIPE)</t>
  </si>
  <si>
    <t>Гидросистема</t>
  </si>
  <si>
    <t>Лира</t>
  </si>
  <si>
    <t>Project Studio CS конструкция</t>
  </si>
  <si>
    <t>Project Studio CS фундаменты</t>
  </si>
  <si>
    <t>комп.</t>
  </si>
  <si>
    <t>Для объединения разделов изысканий, генплана и проектирования наружных сетей в единую систему</t>
  </si>
  <si>
    <t>Проектирование систем водоснабжения и канализации</t>
  </si>
  <si>
    <t>Проектирование систем отопления и вентиляции</t>
  </si>
  <si>
    <t>Проектирование систем электроснабжения, линий электропередач, токов короткого замыкания и молниезащиты, систем автоматики</t>
  </si>
  <si>
    <t>Автоматизирует разработку технологических схем, моделей трубопроводов, нестандартного оборудования, металлоконструкций, КИПиА</t>
  </si>
  <si>
    <t>Проектирование и расчет строительных конструкций различного назначения</t>
  </si>
  <si>
    <t>Лабораторный дистиллятор CAP 8 л/ч; объём 16 л; размеры 780×410×540 мм; мощность 6,0 кВт.</t>
  </si>
  <si>
    <t>Для определения динамической и кинематической вязкости любых жидкостей</t>
  </si>
  <si>
    <t>Для определения температуры застывания и помутнения нефти и нефтепродуктов</t>
  </si>
  <si>
    <t>Для определения неуглеводородных и углеводородных компонентов до C6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</si>
  <si>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</si>
  <si>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</si>
  <si>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</si>
  <si>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</si>
  <si>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</si>
  <si>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</si>
  <si>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</si>
  <si>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</si>
  <si>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</si>
  <si>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</si>
  <si>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</si>
  <si>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</si>
  <si>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</si>
  <si>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</si>
  <si>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</si>
  <si>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</si>
  <si>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</si>
  <si>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</si>
  <si>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</si>
  <si>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</si>
  <si>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</si>
  <si>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</si>
  <si>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</si>
  <si>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Inolab pH                                                               Level 2</t>
  </si>
  <si>
    <t xml:space="preserve">институт "Небитгазылмытаслама" </t>
  </si>
  <si>
    <t xml:space="preserve">шт.                                      </t>
  </si>
  <si>
    <r>
      <t>Автоматический цифровой измеритель плотности, удельного веса и концентрации DMA 4500. 
Измеряемая плотность жидкости от 0 до 3 г/см³, точность 0,00005 кг/см³, диапазон температур от 0 до 90⁰</t>
    </r>
    <r>
      <rPr>
        <sz val="10.8"/>
        <color indexed="8"/>
        <rFont val="Times New Roman"/>
        <family val="1"/>
        <charset val="204"/>
      </rPr>
      <t xml:space="preserve">, </t>
    </r>
    <r>
      <rPr>
        <sz val="14"/>
        <color indexed="8"/>
        <rFont val="Times New Roman"/>
        <family val="1"/>
        <charset val="204"/>
      </rPr>
      <t>точность термостатирования ± 0,03⁰С</t>
    </r>
  </si>
  <si>
    <t>Энергодисперсионный рентгенофлуоресцентный анализатор серы. Измерения массовой доли серы 0,01÷5,0%. 
Стандартные образцы для рентгенофлуоресцентного метода определения содержания серы в сырой нефти, масс. %, 10 образцов: от 0% до 5%.</t>
  </si>
  <si>
    <t xml:space="preserve">Вискозиметры Штабингера SVM 3000. Динамическая вязкость, кинематическая вязкость и плотность в любых жидкостях.
Диапазон динамической вязкости от 0,2 до 20000 Мпа*с±0,35%. Диапазон плотности от 0,65 до 3,0 г/см³±0,0005 г/см³. Температура: 
от 15 до 105⁰С; объём образца - 2,5 мл. </t>
  </si>
  <si>
    <t xml:space="preserve">"Хромтэк-Кристалл-5000"                                                  </t>
  </si>
  <si>
    <r>
      <t xml:space="preserve">Лабораторный газовый хроматограф с детектором по теплопроводности, подача пробы в пробоотборнике, давление пробы - избыточное, с наличием влаги в анализируемом газе, в комплекте современный персональный компьютер и программное обеспечение "Хроматек Аналитик"
</t>
    </r>
    <r>
      <rPr>
        <b/>
        <sz val="14"/>
        <color indexed="8"/>
        <rFont val="Times New Roman"/>
        <family val="1"/>
        <charset val="204"/>
      </rPr>
      <t>в комплекте:</t>
    </r>
    <r>
      <rPr>
        <sz val="14"/>
        <color indexed="8"/>
        <rFont val="Times New Roman"/>
        <family val="1"/>
        <charset val="204"/>
      </rPr>
      <t xml:space="preserve">
• колонки для неуглеводородных - 1шт. и углеводородных - 1шт. компонентов природного (состав 1) и попутного  (состав 2) газа
• аттестованные газовые смеси неуглеводородных - 1бал. и углеводородных - 1бал. компонентов газа типового состава для градуировки. </t>
    </r>
  </si>
  <si>
    <t>Титратор / DL50 / Graphix / Mettler Toledo / 
РД 39-23-1055-84 / ГОСТ 2070 / ГОСТ 13538 / ASTM D 3227 / ГОСТ 17323</t>
  </si>
  <si>
    <t>EC 400 / ExStik R / EC 410 / EC 405 / EX 007 / CA 895 / SR44W</t>
  </si>
  <si>
    <t>Лабораторный рН-метр. 
Прибор для определения водородного показателя (Рн ОТ 0 до 10 с точностью до 0,01) и температуры воды (0÷50⁰С).</t>
  </si>
  <si>
    <t>Весы аналитические. 
Предел измерения 310г; минимальный вес измерения до 0,1мг; точность измерения до 0,01г; линейность ± 0,3мг; время стабилизации 3,5 сек; размеры внешние 249×330×327 мм; размеры кабинки 178×160×233 мм; мощность 11 VA, вес 6 кг.</t>
  </si>
  <si>
    <t>Система Дина-Старка (шестиместный аппарат) 
Dean Stark Series (DS-207). Ёмкость экстрактора - 250 мл. Колба для растворителя - 500 мл. Диаметр образцов керна - до 30 мм.</t>
  </si>
  <si>
    <t>Прибор для измерения удельного сопротивления ARS-300. 
Позволяет определять давление пористых пород, коэффициенты сцементированнности "м" и насыщенности "п". Включает в себя программируемый измеритель RCL, пневматический кернодержатель и 4-х электродную измерительную систему.</t>
  </si>
  <si>
    <t xml:space="preserve">АР-608 </t>
  </si>
  <si>
    <t xml:space="preserve">Dean Stark Series (DS-207) </t>
  </si>
  <si>
    <t>• Карбонаметр микропроцессорный КМ-1А - 1шт.</t>
  </si>
  <si>
    <t>• Микроскоп стереоскопический МБС-10 с фотоприставкой - 2шт.                                                                              • Лампа РП-8-20-1 - 5шт.</t>
  </si>
  <si>
    <t xml:space="preserve">• Установка УДЖ-2М для определения остаточной водонасыщенности  
   УДЖ-2М - 1шт. </t>
  </si>
  <si>
    <t>• Прибор ПЭ-2 для экспрессного определения открытой пористости 
   ПЭ-2 - 1шт.</t>
  </si>
  <si>
    <t>• Установка для разделения шлама по фракциям УРФ-2 - 1шт.</t>
  </si>
  <si>
    <t>Абразивный отрезок станок с двигателем 5,5 л.с. (4,0 квт), отрезным диском 12" (300 мм).</t>
  </si>
  <si>
    <t>Эталонные образцы пористости и проницаемости Ø 30 мм.</t>
  </si>
  <si>
    <t>Контейнер с плавающим поршнем. Объём 600-700 см³, максимальная рабочая температура 200⁰С, максимальное рабочее давление 15000psi, материал - нержавеющая сталь</t>
  </si>
  <si>
    <t>Поршневой контейнер высокого давления                                              Максимальная рабочая температура 150⁰С, максимальное рабочее давление 15000psi, объём 1000см³</t>
  </si>
  <si>
    <t>Поршневой контейнер высокого давления                                             Максимальное рабочее давление 10000psi, объём 15-20л.</t>
  </si>
  <si>
    <t>Глубинный пробоотборник максимальная рабочая температура 200⁰С, максимальное рабочее давление 15000psi, объём 600-700см³</t>
  </si>
  <si>
    <t>Алмазный диск диаметром 20мм, с диаметром отверстия 32мм.</t>
  </si>
  <si>
    <t>Полуавтоматическая шлифовально-полировальная установка с 12" 
(300 мм) кругами.</t>
  </si>
  <si>
    <t xml:space="preserve">Программаный обеспечения для институт "Небитгазылмытаслама" </t>
  </si>
  <si>
    <t>Перечень потребностей в МТР</t>
  </si>
  <si>
    <t>Поставшик должна включать установку, пуско-наладочные работы приборов и оборудования с вводным курсом обучения и гарантийным обслуживанием сроком на 2 года вышеуказаного оборудования.</t>
  </si>
  <si>
    <t>GeoniCS Изыскания</t>
  </si>
  <si>
    <t>СПДС GraphiCS</t>
  </si>
  <si>
    <t>Model Studio CS ЛЭП</t>
  </si>
  <si>
    <t>Model Studio CS Молниезащита</t>
  </si>
  <si>
    <t>AutomatiCS</t>
  </si>
  <si>
    <t>Plant-4D Генератор чертежей (2D Deliverable Generator Tool)</t>
  </si>
  <si>
    <t>Plant-4D Импорт из PDMS (PDMS Link)</t>
  </si>
  <si>
    <t>Прибор для измерения 4-х параметров: 
проводимости, общего содержания растворённого твёрдого вещества (100-99 промилле (мг/л)), солённости (100-99 промилле (мг/л)) и температуры (0-65⁰С); водонепроницаемый; размер 36×173×41 мм; 
вес 110г.</t>
  </si>
  <si>
    <t>Plprofile+Трассы</t>
  </si>
  <si>
    <t>ИТОГО:</t>
  </si>
  <si>
    <t xml:space="preserve">по Государственный концерну "Туркменнефть" на 2022 год </t>
  </si>
  <si>
    <t>по отделу связи и автоматизации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</si>
</sst>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8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horizontal="right"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0"/>
  <sheetViews>
    <sheetView tabSelected="1" view="pageBreakPreview" zoomScale="70" zoomScaleSheetLayoutView="70" workbookViewId="0">
      <selection activeCell="H59" sqref="H59"/>
    </sheetView>
  </sheetViews>
  <sheetFormatPr defaultColWidth="9.140625" defaultRowHeight="12.75"/>
  <cols>
    <col min="1" max="1" width="7.28515625" style="14" customWidth="1"/>
    <col min="2" max="2" width="83.7109375" style="3" customWidth="1"/>
    <col min="3" max="3" width="52.85546875" style="2" customWidth="1"/>
    <col min="4" max="4" width="13.7109375" style="2" customWidth="1"/>
    <col min="5" max="5" width="10.5703125" style="7" customWidth="1"/>
    <col min="6" max="6" width="21.140625" style="1" bestFit="1" customWidth="1"/>
    <col min="7" max="7" width="11" style="1" customWidth="1"/>
    <col min="8" max="8" width="24.5703125" style="1" customWidth="1"/>
    <col min="9" max="9" width="16.85546875" style="22" customWidth="1"/>
    <col min="10" max="10" width="16.5703125" style="22" customWidth="1"/>
    <col min="11" max="11" width="41.28515625" style="4" customWidth="1"/>
    <col min="12" max="12" width="13.5703125" style="1" customWidth="1"/>
    <col min="13" max="16384" width="9.140625" style="1"/>
  </cols>
  <sheetData>
    <row r="1" spans="1:11" ht="20.25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0.25">
      <c r="A2" s="40" t="s">
        <v>157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20.25">
      <c r="A3" s="40" t="s">
        <v>158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2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ht="42.75" customHeight="1">
      <c r="A6" s="58" t="s">
        <v>0</v>
      </c>
      <c r="B6" s="54" t="s">
        <v>1</v>
      </c>
      <c r="C6" s="54" t="s">
        <v>2</v>
      </c>
      <c r="D6" s="54" t="s">
        <v>4</v>
      </c>
      <c r="E6" s="61" t="s">
        <v>3</v>
      </c>
      <c r="F6" s="62" t="s">
        <v>5</v>
      </c>
      <c r="G6" s="62" t="s">
        <v>6</v>
      </c>
      <c r="H6" s="54" t="s">
        <v>7</v>
      </c>
      <c r="I6" s="56" t="s">
        <v>11</v>
      </c>
      <c r="J6" s="57"/>
      <c r="K6" s="54" t="s">
        <v>10</v>
      </c>
    </row>
    <row r="7" spans="1:11" ht="18.75">
      <c r="A7" s="59"/>
      <c r="B7" s="60"/>
      <c r="C7" s="55"/>
      <c r="D7" s="55"/>
      <c r="E7" s="55"/>
      <c r="F7" s="55"/>
      <c r="G7" s="55"/>
      <c r="H7" s="55"/>
      <c r="I7" s="19" t="s">
        <v>8</v>
      </c>
      <c r="J7" s="19" t="s">
        <v>9</v>
      </c>
      <c r="K7" s="55"/>
    </row>
    <row r="8" spans="1:11" ht="18.75">
      <c r="A8" s="15">
        <v>1</v>
      </c>
      <c r="B8" s="8">
        <v>2</v>
      </c>
      <c r="C8" s="8">
        <v>3</v>
      </c>
      <c r="D8" s="8">
        <v>4</v>
      </c>
      <c r="E8" s="9">
        <v>5</v>
      </c>
      <c r="F8" s="8">
        <v>6</v>
      </c>
      <c r="G8" s="8">
        <v>7</v>
      </c>
      <c r="H8" s="8">
        <v>8</v>
      </c>
      <c r="I8" s="9">
        <v>9</v>
      </c>
      <c r="J8" s="9">
        <v>10</v>
      </c>
      <c r="K8" s="8">
        <v>11</v>
      </c>
    </row>
    <row r="9" spans="1:11" ht="32.25" customHeight="1">
      <c r="A9" s="47" t="s">
        <v>13</v>
      </c>
      <c r="B9" s="47"/>
      <c r="C9" s="47"/>
      <c r="D9" s="47"/>
      <c r="E9" s="47"/>
      <c r="F9" s="47"/>
      <c r="G9" s="47"/>
      <c r="H9" s="47"/>
      <c r="I9" s="47"/>
      <c r="J9" s="47"/>
      <c r="K9" s="47"/>
    </row>
    <row r="10" spans="1:11" ht="24" customHeight="1">
      <c r="A10" s="13"/>
      <c r="B10" s="35" t="s">
        <v>116</v>
      </c>
      <c r="C10" s="36"/>
      <c r="D10" s="36"/>
      <c r="E10" s="36"/>
      <c r="F10" s="36"/>
      <c r="G10" s="36"/>
      <c r="H10" s="36"/>
      <c r="I10" s="36"/>
      <c r="J10" s="36"/>
      <c r="K10" s="36"/>
    </row>
    <row r="11" spans="1:11" ht="24" customHeight="1">
      <c r="A11" s="13"/>
      <c r="B11" s="35" t="s">
        <v>145</v>
      </c>
      <c r="C11" s="36"/>
      <c r="D11" s="25"/>
      <c r="E11" s="25"/>
      <c r="F11" s="25"/>
      <c r="G11" s="25"/>
      <c r="H11" s="25"/>
      <c r="I11" s="25"/>
      <c r="J11" s="25"/>
      <c r="K11" s="25"/>
    </row>
    <row r="12" spans="1:11" ht="90.75" customHeight="1">
      <c r="A12" s="17">
        <v>1</v>
      </c>
      <c r="B12" s="6" t="s">
        <v>118</v>
      </c>
      <c r="C12" s="5" t="s">
        <v>14</v>
      </c>
      <c r="D12" s="26" t="s">
        <v>117</v>
      </c>
      <c r="E12" s="5">
        <v>1</v>
      </c>
      <c r="F12" s="5"/>
      <c r="G12" s="5"/>
      <c r="H12" s="5"/>
      <c r="I12" s="20">
        <v>0</v>
      </c>
      <c r="J12" s="21">
        <f>I12*E12</f>
        <v>0</v>
      </c>
      <c r="K12" s="5" t="s">
        <v>15</v>
      </c>
    </row>
    <row r="13" spans="1:11" ht="93.75">
      <c r="A13" s="17">
        <v>2</v>
      </c>
      <c r="B13" s="6" t="s">
        <v>119</v>
      </c>
      <c r="C13" s="5"/>
      <c r="D13" s="26" t="s">
        <v>117</v>
      </c>
      <c r="E13" s="5">
        <v>1</v>
      </c>
      <c r="F13" s="5"/>
      <c r="G13" s="5"/>
      <c r="H13" s="5"/>
      <c r="I13" s="20">
        <v>0</v>
      </c>
      <c r="J13" s="21">
        <f t="shared" ref="J13:J29" si="0">I13*E13</f>
        <v>0</v>
      </c>
      <c r="K13" s="5" t="s">
        <v>16</v>
      </c>
    </row>
    <row r="14" spans="1:11" ht="103.5" customHeight="1">
      <c r="A14" s="17">
        <v>3</v>
      </c>
      <c r="B14" s="6" t="s">
        <v>120</v>
      </c>
      <c r="C14" s="5" t="s">
        <v>17</v>
      </c>
      <c r="D14" s="26" t="s">
        <v>117</v>
      </c>
      <c r="E14" s="5">
        <v>1</v>
      </c>
      <c r="F14" s="5"/>
      <c r="G14" s="5"/>
      <c r="H14" s="5"/>
      <c r="I14" s="20">
        <v>0</v>
      </c>
      <c r="J14" s="21">
        <f t="shared" si="0"/>
        <v>0</v>
      </c>
      <c r="K14" s="5" t="s">
        <v>89</v>
      </c>
    </row>
    <row r="15" spans="1:11" ht="42" customHeight="1">
      <c r="A15" s="17">
        <v>4</v>
      </c>
      <c r="B15" s="6" t="s">
        <v>18</v>
      </c>
      <c r="C15" s="5"/>
      <c r="D15" s="26" t="s">
        <v>66</v>
      </c>
      <c r="E15" s="5">
        <v>1</v>
      </c>
      <c r="F15" s="5"/>
      <c r="G15" s="5"/>
      <c r="H15" s="5"/>
      <c r="I15" s="20">
        <v>0</v>
      </c>
      <c r="J15" s="21">
        <f t="shared" si="0"/>
        <v>0</v>
      </c>
      <c r="K15" s="5" t="s">
        <v>90</v>
      </c>
    </row>
    <row r="16" spans="1:11" ht="219" customHeight="1">
      <c r="A16" s="17">
        <v>5</v>
      </c>
      <c r="B16" s="6" t="s">
        <v>122</v>
      </c>
      <c r="C16" s="26" t="s">
        <v>121</v>
      </c>
      <c r="D16" s="26" t="s">
        <v>81</v>
      </c>
      <c r="E16" s="5">
        <v>1</v>
      </c>
      <c r="F16" s="5"/>
      <c r="G16" s="5"/>
      <c r="H16" s="5"/>
      <c r="I16" s="20">
        <v>0</v>
      </c>
      <c r="J16" s="21">
        <f t="shared" si="0"/>
        <v>0</v>
      </c>
      <c r="K16" s="26" t="s">
        <v>91</v>
      </c>
    </row>
    <row r="17" spans="1:11" ht="37.5">
      <c r="A17" s="13">
        <v>6</v>
      </c>
      <c r="B17" s="6" t="s">
        <v>19</v>
      </c>
      <c r="C17" s="5"/>
      <c r="D17" s="26" t="s">
        <v>66</v>
      </c>
      <c r="E17" s="5">
        <v>5</v>
      </c>
      <c r="F17" s="5"/>
      <c r="G17" s="5"/>
      <c r="H17" s="5"/>
      <c r="I17" s="20">
        <v>0</v>
      </c>
      <c r="J17" s="21">
        <f t="shared" si="0"/>
        <v>0</v>
      </c>
      <c r="K17" s="5" t="s">
        <v>20</v>
      </c>
    </row>
    <row r="18" spans="1:11" ht="112.5">
      <c r="A18" s="13">
        <v>7</v>
      </c>
      <c r="B18" s="6" t="s">
        <v>154</v>
      </c>
      <c r="C18" s="26" t="s">
        <v>124</v>
      </c>
      <c r="D18" s="26" t="s">
        <v>66</v>
      </c>
      <c r="E18" s="18">
        <v>1</v>
      </c>
      <c r="F18" s="5"/>
      <c r="G18" s="5"/>
      <c r="H18" s="5"/>
      <c r="I18" s="20">
        <v>0</v>
      </c>
      <c r="J18" s="21">
        <f t="shared" si="0"/>
        <v>0</v>
      </c>
      <c r="K18" s="5" t="s">
        <v>22</v>
      </c>
    </row>
    <row r="19" spans="1:11" ht="150">
      <c r="A19" s="13">
        <v>8</v>
      </c>
      <c r="B19" s="6" t="s">
        <v>21</v>
      </c>
      <c r="C19" s="26" t="s">
        <v>123</v>
      </c>
      <c r="D19" s="18" t="s">
        <v>32</v>
      </c>
      <c r="E19" s="5">
        <v>1</v>
      </c>
      <c r="F19" s="5"/>
      <c r="G19" s="5"/>
      <c r="H19" s="5"/>
      <c r="I19" s="20">
        <v>0</v>
      </c>
      <c r="J19" s="21">
        <f t="shared" si="0"/>
        <v>0</v>
      </c>
      <c r="K19" s="5" t="s">
        <v>23</v>
      </c>
    </row>
    <row r="20" spans="1:11" ht="56.25">
      <c r="A20" s="13">
        <v>9</v>
      </c>
      <c r="B20" s="6" t="s">
        <v>125</v>
      </c>
      <c r="C20" s="18" t="s">
        <v>115</v>
      </c>
      <c r="D20" s="26" t="s">
        <v>66</v>
      </c>
      <c r="E20" s="5">
        <v>1</v>
      </c>
      <c r="F20" s="5"/>
      <c r="G20" s="5"/>
      <c r="H20" s="5"/>
      <c r="I20" s="20">
        <v>0</v>
      </c>
      <c r="J20" s="21">
        <f t="shared" si="0"/>
        <v>0</v>
      </c>
      <c r="K20" s="5" t="s">
        <v>24</v>
      </c>
    </row>
    <row r="21" spans="1:11" ht="93.75">
      <c r="A21" s="13">
        <v>10</v>
      </c>
      <c r="B21" s="6" t="s">
        <v>126</v>
      </c>
      <c r="C21" s="5"/>
      <c r="D21" s="26" t="s">
        <v>66</v>
      </c>
      <c r="E21" s="5">
        <v>1</v>
      </c>
      <c r="F21" s="5"/>
      <c r="G21" s="5"/>
      <c r="H21" s="5"/>
      <c r="I21" s="20">
        <v>0</v>
      </c>
      <c r="J21" s="21">
        <f t="shared" si="0"/>
        <v>0</v>
      </c>
      <c r="K21" s="5" t="s">
        <v>25</v>
      </c>
    </row>
    <row r="22" spans="1:11" ht="37.5">
      <c r="A22" s="13">
        <v>11</v>
      </c>
      <c r="B22" s="6" t="s">
        <v>88</v>
      </c>
      <c r="C22" s="5" t="s">
        <v>26</v>
      </c>
      <c r="D22" s="26" t="s">
        <v>66</v>
      </c>
      <c r="E22" s="5">
        <v>1</v>
      </c>
      <c r="F22" s="5"/>
      <c r="G22" s="5"/>
      <c r="H22" s="5"/>
      <c r="I22" s="20">
        <v>0</v>
      </c>
      <c r="J22" s="21">
        <f t="shared" si="0"/>
        <v>0</v>
      </c>
      <c r="K22" s="5" t="s">
        <v>27</v>
      </c>
    </row>
    <row r="23" spans="1:11" ht="56.25">
      <c r="A23" s="13">
        <v>12</v>
      </c>
      <c r="B23" s="6" t="s">
        <v>28</v>
      </c>
      <c r="C23" s="5"/>
      <c r="D23" s="26" t="s">
        <v>66</v>
      </c>
      <c r="E23" s="5">
        <v>1</v>
      </c>
      <c r="F23" s="5"/>
      <c r="G23" s="5"/>
      <c r="H23" s="5"/>
      <c r="I23" s="20">
        <v>0</v>
      </c>
      <c r="J23" s="21">
        <f t="shared" si="0"/>
        <v>0</v>
      </c>
      <c r="K23" s="5" t="s">
        <v>29</v>
      </c>
    </row>
    <row r="24" spans="1:11" ht="56.25">
      <c r="A24" s="13">
        <v>13</v>
      </c>
      <c r="B24" s="6" t="s">
        <v>30</v>
      </c>
      <c r="C24" s="5"/>
      <c r="D24" s="26" t="s">
        <v>66</v>
      </c>
      <c r="E24" s="5">
        <v>1</v>
      </c>
      <c r="F24" s="5"/>
      <c r="G24" s="5"/>
      <c r="H24" s="5"/>
      <c r="I24" s="20">
        <v>0</v>
      </c>
      <c r="J24" s="21">
        <f t="shared" si="0"/>
        <v>0</v>
      </c>
      <c r="K24" s="5" t="s">
        <v>31</v>
      </c>
    </row>
    <row r="25" spans="1:11" ht="75">
      <c r="A25" s="13">
        <v>14</v>
      </c>
      <c r="B25" s="6" t="s">
        <v>127</v>
      </c>
      <c r="C25" s="26" t="s">
        <v>130</v>
      </c>
      <c r="D25" s="5" t="s">
        <v>32</v>
      </c>
      <c r="E25" s="5">
        <v>1</v>
      </c>
      <c r="F25" s="5"/>
      <c r="G25" s="5"/>
      <c r="H25" s="5"/>
      <c r="I25" s="20">
        <v>0</v>
      </c>
      <c r="J25" s="21">
        <f t="shared" si="0"/>
        <v>0</v>
      </c>
      <c r="K25" s="5" t="s">
        <v>33</v>
      </c>
    </row>
    <row r="26" spans="1:11" ht="37.5">
      <c r="A26" s="13">
        <v>15</v>
      </c>
      <c r="B26" s="6" t="s">
        <v>34</v>
      </c>
      <c r="C26" s="5" t="s">
        <v>35</v>
      </c>
      <c r="D26" s="26" t="s">
        <v>66</v>
      </c>
      <c r="E26" s="5">
        <v>1</v>
      </c>
      <c r="F26" s="5"/>
      <c r="G26" s="5"/>
      <c r="H26" s="5"/>
      <c r="I26" s="20">
        <v>0</v>
      </c>
      <c r="J26" s="21">
        <f t="shared" si="0"/>
        <v>0</v>
      </c>
      <c r="K26" s="5" t="s">
        <v>36</v>
      </c>
    </row>
    <row r="27" spans="1:11" ht="93.75">
      <c r="A27" s="13">
        <v>16</v>
      </c>
      <c r="B27" s="6" t="s">
        <v>128</v>
      </c>
      <c r="C27" s="5" t="s">
        <v>37</v>
      </c>
      <c r="D27" s="26" t="s">
        <v>66</v>
      </c>
      <c r="E27" s="5">
        <v>1</v>
      </c>
      <c r="F27" s="5"/>
      <c r="G27" s="5"/>
      <c r="H27" s="5"/>
      <c r="I27" s="20">
        <v>0</v>
      </c>
      <c r="J27" s="21">
        <f t="shared" si="0"/>
        <v>0</v>
      </c>
      <c r="K27" s="5" t="s">
        <v>38</v>
      </c>
    </row>
    <row r="28" spans="1:11" ht="56.25">
      <c r="A28" s="13">
        <v>17</v>
      </c>
      <c r="B28" s="6" t="s">
        <v>39</v>
      </c>
      <c r="C28" s="26" t="s">
        <v>129</v>
      </c>
      <c r="D28" s="26" t="s">
        <v>66</v>
      </c>
      <c r="E28" s="5">
        <v>1</v>
      </c>
      <c r="F28" s="5"/>
      <c r="G28" s="5"/>
      <c r="H28" s="5"/>
      <c r="I28" s="20">
        <v>0</v>
      </c>
      <c r="J28" s="21">
        <f t="shared" si="0"/>
        <v>0</v>
      </c>
      <c r="K28" s="5" t="s">
        <v>40</v>
      </c>
    </row>
    <row r="29" spans="1:11" ht="37.5">
      <c r="A29" s="41">
        <v>18</v>
      </c>
      <c r="B29" s="27" t="s">
        <v>41</v>
      </c>
      <c r="C29" s="5"/>
      <c r="D29" s="44" t="s">
        <v>81</v>
      </c>
      <c r="E29" s="44">
        <v>1</v>
      </c>
      <c r="F29" s="5"/>
      <c r="G29" s="5"/>
      <c r="H29" s="5"/>
      <c r="I29" s="51">
        <v>0</v>
      </c>
      <c r="J29" s="48">
        <f t="shared" si="0"/>
        <v>0</v>
      </c>
      <c r="K29" s="5" t="s">
        <v>42</v>
      </c>
    </row>
    <row r="30" spans="1:11" ht="18.75">
      <c r="A30" s="42"/>
      <c r="B30" s="6" t="s">
        <v>131</v>
      </c>
      <c r="C30" s="5"/>
      <c r="D30" s="45"/>
      <c r="E30" s="45"/>
      <c r="F30" s="5"/>
      <c r="G30" s="5"/>
      <c r="H30" s="5"/>
      <c r="I30" s="52"/>
      <c r="J30" s="49"/>
      <c r="K30" s="5" t="s">
        <v>44</v>
      </c>
    </row>
    <row r="31" spans="1:11" ht="93.75">
      <c r="A31" s="42"/>
      <c r="B31" s="6" t="s">
        <v>132</v>
      </c>
      <c r="C31" s="26"/>
      <c r="D31" s="45"/>
      <c r="E31" s="45"/>
      <c r="F31" s="5"/>
      <c r="G31" s="5"/>
      <c r="H31" s="5"/>
      <c r="I31" s="52"/>
      <c r="J31" s="49"/>
      <c r="K31" s="5" t="s">
        <v>45</v>
      </c>
    </row>
    <row r="32" spans="1:11" ht="39" customHeight="1">
      <c r="A32" s="42"/>
      <c r="B32" s="6" t="s">
        <v>133</v>
      </c>
      <c r="C32" s="5"/>
      <c r="D32" s="45"/>
      <c r="E32" s="45"/>
      <c r="F32" s="5"/>
      <c r="G32" s="5"/>
      <c r="H32" s="5"/>
      <c r="I32" s="52"/>
      <c r="J32" s="49"/>
      <c r="K32" s="5" t="s">
        <v>46</v>
      </c>
    </row>
    <row r="33" spans="1:11" ht="37.5" customHeight="1">
      <c r="A33" s="42"/>
      <c r="B33" s="6" t="s">
        <v>134</v>
      </c>
      <c r="C33" s="26"/>
      <c r="D33" s="45"/>
      <c r="E33" s="45"/>
      <c r="F33" s="5"/>
      <c r="G33" s="5"/>
      <c r="H33" s="5"/>
      <c r="I33" s="52"/>
      <c r="J33" s="49"/>
      <c r="K33" s="5" t="s">
        <v>47</v>
      </c>
    </row>
    <row r="34" spans="1:11" ht="28.5" customHeight="1">
      <c r="A34" s="43"/>
      <c r="B34" s="6" t="s">
        <v>135</v>
      </c>
      <c r="C34" s="5"/>
      <c r="D34" s="46"/>
      <c r="E34" s="46"/>
      <c r="F34" s="5"/>
      <c r="G34" s="5"/>
      <c r="H34" s="5"/>
      <c r="I34" s="53"/>
      <c r="J34" s="50"/>
      <c r="K34" s="5" t="s">
        <v>48</v>
      </c>
    </row>
    <row r="35" spans="1:11" ht="25.5" customHeight="1">
      <c r="A35" s="13">
        <v>19</v>
      </c>
      <c r="B35" s="6" t="s">
        <v>137</v>
      </c>
      <c r="C35" s="5" t="s">
        <v>43</v>
      </c>
      <c r="D35" s="26" t="s">
        <v>66</v>
      </c>
      <c r="E35" s="5">
        <v>1</v>
      </c>
      <c r="F35" s="5"/>
      <c r="G35" s="5"/>
      <c r="H35" s="5"/>
      <c r="I35" s="20">
        <v>0</v>
      </c>
      <c r="J35" s="21">
        <f>I35*E35</f>
        <v>0</v>
      </c>
      <c r="K35" s="5" t="s">
        <v>49</v>
      </c>
    </row>
    <row r="36" spans="1:11" ht="24" customHeight="1">
      <c r="A36" s="13">
        <v>20</v>
      </c>
      <c r="B36" s="6" t="s">
        <v>50</v>
      </c>
      <c r="C36" s="5" t="s">
        <v>51</v>
      </c>
      <c r="D36" s="26" t="s">
        <v>66</v>
      </c>
      <c r="E36" s="5">
        <v>1</v>
      </c>
      <c r="F36" s="5"/>
      <c r="G36" s="5"/>
      <c r="H36" s="5"/>
      <c r="I36" s="20">
        <v>0</v>
      </c>
      <c r="J36" s="21">
        <f t="shared" ref="J36:J69" si="1">I36*E36</f>
        <v>0</v>
      </c>
      <c r="K36" s="5" t="s">
        <v>56</v>
      </c>
    </row>
    <row r="37" spans="1:11" ht="45" customHeight="1">
      <c r="A37" s="13">
        <v>21</v>
      </c>
      <c r="B37" s="6" t="s">
        <v>141</v>
      </c>
      <c r="C37" s="5" t="s">
        <v>53</v>
      </c>
      <c r="D37" s="26" t="s">
        <v>66</v>
      </c>
      <c r="E37" s="5">
        <v>2</v>
      </c>
      <c r="F37" s="5"/>
      <c r="G37" s="5"/>
      <c r="H37" s="5"/>
      <c r="I37" s="20">
        <v>0</v>
      </c>
      <c r="J37" s="21">
        <f t="shared" si="1"/>
        <v>0</v>
      </c>
      <c r="K37" s="5" t="s">
        <v>57</v>
      </c>
    </row>
    <row r="38" spans="1:11" ht="61.5" customHeight="1">
      <c r="A38" s="13">
        <v>22</v>
      </c>
      <c r="B38" s="6" t="s">
        <v>138</v>
      </c>
      <c r="C38" s="5" t="s">
        <v>54</v>
      </c>
      <c r="D38" s="26" t="s">
        <v>66</v>
      </c>
      <c r="E38" s="5">
        <v>3</v>
      </c>
      <c r="F38" s="5"/>
      <c r="G38" s="5"/>
      <c r="H38" s="5"/>
      <c r="I38" s="20">
        <v>0</v>
      </c>
      <c r="J38" s="21">
        <f t="shared" si="1"/>
        <v>0</v>
      </c>
      <c r="K38" s="5" t="s">
        <v>58</v>
      </c>
    </row>
    <row r="39" spans="1:11" ht="63.75" customHeight="1">
      <c r="A39" s="13">
        <v>23</v>
      </c>
      <c r="B39" s="6" t="s">
        <v>139</v>
      </c>
      <c r="C39" s="5" t="s">
        <v>55</v>
      </c>
      <c r="D39" s="26" t="s">
        <v>66</v>
      </c>
      <c r="E39" s="5">
        <v>3</v>
      </c>
      <c r="F39" s="5"/>
      <c r="G39" s="5"/>
      <c r="H39" s="5"/>
      <c r="I39" s="20">
        <v>0</v>
      </c>
      <c r="J39" s="21">
        <f t="shared" si="1"/>
        <v>0</v>
      </c>
      <c r="K39" s="5" t="s">
        <v>59</v>
      </c>
    </row>
    <row r="40" spans="1:11" ht="45" customHeight="1">
      <c r="A40" s="13">
        <v>24</v>
      </c>
      <c r="B40" s="6" t="s">
        <v>140</v>
      </c>
      <c r="C40" s="5"/>
      <c r="D40" s="26" t="s">
        <v>66</v>
      </c>
      <c r="E40" s="5">
        <v>2</v>
      </c>
      <c r="F40" s="5"/>
      <c r="G40" s="5"/>
      <c r="H40" s="5"/>
      <c r="I40" s="20">
        <v>0</v>
      </c>
      <c r="J40" s="21">
        <f t="shared" si="1"/>
        <v>0</v>
      </c>
      <c r="K40" s="5" t="s">
        <v>60</v>
      </c>
    </row>
    <row r="41" spans="1:11" ht="44.25" customHeight="1">
      <c r="A41" s="13">
        <v>25</v>
      </c>
      <c r="B41" s="6" t="s">
        <v>136</v>
      </c>
      <c r="C41" s="5" t="s">
        <v>52</v>
      </c>
      <c r="D41" s="26" t="s">
        <v>66</v>
      </c>
      <c r="E41" s="5">
        <v>1</v>
      </c>
      <c r="F41" s="5"/>
      <c r="G41" s="5"/>
      <c r="H41" s="5"/>
      <c r="I41" s="20">
        <v>0</v>
      </c>
      <c r="J41" s="21">
        <f t="shared" si="1"/>
        <v>0</v>
      </c>
      <c r="K41" s="5" t="s">
        <v>61</v>
      </c>
    </row>
    <row r="42" spans="1:11" ht="24" customHeight="1">
      <c r="A42" s="13">
        <v>26</v>
      </c>
      <c r="B42" s="6" t="s">
        <v>142</v>
      </c>
      <c r="C42" s="5" t="s">
        <v>64</v>
      </c>
      <c r="D42" s="26" t="s">
        <v>66</v>
      </c>
      <c r="E42" s="5">
        <v>5</v>
      </c>
      <c r="F42" s="5"/>
      <c r="G42" s="5"/>
      <c r="H42" s="5"/>
      <c r="I42" s="20">
        <v>0</v>
      </c>
      <c r="J42" s="21">
        <f t="shared" si="1"/>
        <v>0</v>
      </c>
      <c r="K42" s="5" t="s">
        <v>62</v>
      </c>
    </row>
    <row r="43" spans="1:11" ht="42" customHeight="1">
      <c r="A43" s="13">
        <v>27</v>
      </c>
      <c r="B43" s="6" t="s">
        <v>143</v>
      </c>
      <c r="C43" s="5"/>
      <c r="D43" s="26" t="s">
        <v>66</v>
      </c>
      <c r="E43" s="5">
        <v>1</v>
      </c>
      <c r="F43" s="5"/>
      <c r="G43" s="5"/>
      <c r="H43" s="5"/>
      <c r="I43" s="20">
        <v>0</v>
      </c>
      <c r="J43" s="21">
        <f t="shared" si="1"/>
        <v>0</v>
      </c>
      <c r="K43" s="5" t="s">
        <v>61</v>
      </c>
    </row>
    <row r="44" spans="1:11" ht="56.25">
      <c r="A44" s="13">
        <v>28</v>
      </c>
      <c r="B44" s="6" t="s">
        <v>63</v>
      </c>
      <c r="C44" s="5"/>
      <c r="D44" s="26" t="s">
        <v>66</v>
      </c>
      <c r="E44" s="5">
        <v>1</v>
      </c>
      <c r="F44" s="5"/>
      <c r="G44" s="5"/>
      <c r="H44" s="5"/>
      <c r="I44" s="20">
        <v>0</v>
      </c>
      <c r="J44" s="21">
        <f t="shared" si="1"/>
        <v>0</v>
      </c>
      <c r="K44" s="5" t="s">
        <v>65</v>
      </c>
    </row>
    <row r="45" spans="1:11" ht="43.5" customHeight="1">
      <c r="A45" s="13"/>
      <c r="B45" s="37" t="s">
        <v>146</v>
      </c>
      <c r="C45" s="37"/>
      <c r="D45" s="26"/>
      <c r="E45" s="26"/>
      <c r="F45" s="26"/>
      <c r="G45" s="26"/>
      <c r="H45" s="26"/>
      <c r="I45" s="20"/>
      <c r="J45" s="21"/>
      <c r="K45" s="26"/>
    </row>
    <row r="46" spans="1:11" ht="20.25">
      <c r="A46" s="13"/>
      <c r="B46" s="34" t="s">
        <v>144</v>
      </c>
      <c r="C46" s="34"/>
      <c r="D46" s="28"/>
      <c r="E46" s="28"/>
      <c r="F46" s="28"/>
      <c r="G46" s="28"/>
      <c r="H46" s="28"/>
      <c r="I46" s="28"/>
      <c r="J46" s="21"/>
      <c r="K46" s="28"/>
    </row>
    <row r="47" spans="1:11" ht="18.75">
      <c r="A47" s="17" t="s">
        <v>92</v>
      </c>
      <c r="B47" s="29" t="s">
        <v>147</v>
      </c>
      <c r="C47" s="30"/>
      <c r="D47" s="30" t="s">
        <v>66</v>
      </c>
      <c r="E47" s="30">
        <v>1</v>
      </c>
      <c r="F47" s="30"/>
      <c r="G47" s="30"/>
      <c r="H47" s="30"/>
      <c r="I47" s="21">
        <v>0</v>
      </c>
      <c r="J47" s="21">
        <f t="shared" si="1"/>
        <v>0</v>
      </c>
      <c r="K47" s="38" t="s">
        <v>82</v>
      </c>
    </row>
    <row r="48" spans="1:11" ht="18.75">
      <c r="A48" s="17" t="s">
        <v>93</v>
      </c>
      <c r="B48" s="29" t="s">
        <v>68</v>
      </c>
      <c r="C48" s="30"/>
      <c r="D48" s="30" t="s">
        <v>66</v>
      </c>
      <c r="E48" s="30">
        <v>1</v>
      </c>
      <c r="F48" s="30"/>
      <c r="G48" s="30"/>
      <c r="H48" s="30"/>
      <c r="I48" s="21">
        <v>0</v>
      </c>
      <c r="J48" s="21">
        <f t="shared" si="1"/>
        <v>0</v>
      </c>
      <c r="K48" s="38"/>
    </row>
    <row r="49" spans="1:11" ht="18.75">
      <c r="A49" s="17" t="s">
        <v>94</v>
      </c>
      <c r="B49" s="29" t="s">
        <v>69</v>
      </c>
      <c r="C49" s="30"/>
      <c r="D49" s="30" t="s">
        <v>66</v>
      </c>
      <c r="E49" s="30">
        <v>1</v>
      </c>
      <c r="F49" s="30"/>
      <c r="G49" s="30"/>
      <c r="H49" s="30"/>
      <c r="I49" s="48">
        <v>0</v>
      </c>
      <c r="J49" s="48">
        <f>I49*E51</f>
        <v>0</v>
      </c>
      <c r="K49" s="38"/>
    </row>
    <row r="50" spans="1:11" ht="18.75">
      <c r="A50" s="17" t="s">
        <v>95</v>
      </c>
      <c r="B50" s="29" t="s">
        <v>67</v>
      </c>
      <c r="C50" s="30"/>
      <c r="D50" s="30" t="s">
        <v>66</v>
      </c>
      <c r="E50" s="30">
        <v>1</v>
      </c>
      <c r="F50" s="30"/>
      <c r="G50" s="30"/>
      <c r="H50" s="30"/>
      <c r="I50" s="49"/>
      <c r="J50" s="49"/>
      <c r="K50" s="38"/>
    </row>
    <row r="51" spans="1:11" ht="18.75">
      <c r="A51" s="17" t="s">
        <v>96</v>
      </c>
      <c r="B51" s="29" t="s">
        <v>155</v>
      </c>
      <c r="C51" s="30"/>
      <c r="D51" s="30" t="s">
        <v>66</v>
      </c>
      <c r="E51" s="30">
        <v>1</v>
      </c>
      <c r="F51" s="30"/>
      <c r="G51" s="30"/>
      <c r="H51" s="30"/>
      <c r="I51" s="50"/>
      <c r="J51" s="50"/>
      <c r="K51" s="38"/>
    </row>
    <row r="52" spans="1:11" ht="18.75">
      <c r="A52" s="17" t="s">
        <v>97</v>
      </c>
      <c r="B52" s="29" t="s">
        <v>70</v>
      </c>
      <c r="C52" s="30"/>
      <c r="D52" s="30" t="s">
        <v>66</v>
      </c>
      <c r="E52" s="30">
        <v>1</v>
      </c>
      <c r="F52" s="30"/>
      <c r="G52" s="30"/>
      <c r="H52" s="30"/>
      <c r="I52" s="21">
        <v>0</v>
      </c>
      <c r="J52" s="21">
        <f t="shared" si="1"/>
        <v>0</v>
      </c>
      <c r="K52" s="38" t="s">
        <v>83</v>
      </c>
    </row>
    <row r="53" spans="1:11" ht="18.75">
      <c r="A53" s="17" t="s">
        <v>98</v>
      </c>
      <c r="B53" s="29" t="s">
        <v>148</v>
      </c>
      <c r="C53" s="30"/>
      <c r="D53" s="30" t="s">
        <v>66</v>
      </c>
      <c r="E53" s="30">
        <v>1</v>
      </c>
      <c r="F53" s="30"/>
      <c r="G53" s="30"/>
      <c r="H53" s="30"/>
      <c r="I53" s="21">
        <v>0</v>
      </c>
      <c r="J53" s="21">
        <f t="shared" si="1"/>
        <v>0</v>
      </c>
      <c r="K53" s="38"/>
    </row>
    <row r="54" spans="1:11" ht="18.75" customHeight="1">
      <c r="A54" s="17" t="s">
        <v>99</v>
      </c>
      <c r="B54" s="29" t="s">
        <v>71</v>
      </c>
      <c r="C54" s="30"/>
      <c r="D54" s="30" t="s">
        <v>66</v>
      </c>
      <c r="E54" s="30">
        <v>1</v>
      </c>
      <c r="F54" s="30"/>
      <c r="G54" s="30"/>
      <c r="H54" s="30"/>
      <c r="I54" s="21">
        <v>0</v>
      </c>
      <c r="J54" s="21">
        <f t="shared" si="1"/>
        <v>0</v>
      </c>
      <c r="K54" s="44" t="s">
        <v>84</v>
      </c>
    </row>
    <row r="55" spans="1:11" ht="18.75">
      <c r="A55" s="17" t="s">
        <v>100</v>
      </c>
      <c r="B55" s="29" t="s">
        <v>148</v>
      </c>
      <c r="C55" s="30"/>
      <c r="D55" s="30" t="s">
        <v>66</v>
      </c>
      <c r="E55" s="30">
        <v>1</v>
      </c>
      <c r="F55" s="30"/>
      <c r="G55" s="30"/>
      <c r="H55" s="30"/>
      <c r="I55" s="21">
        <v>0</v>
      </c>
      <c r="J55" s="21">
        <f t="shared" si="1"/>
        <v>0</v>
      </c>
      <c r="K55" s="46"/>
    </row>
    <row r="56" spans="1:11" ht="18.75">
      <c r="A56" s="17" t="s">
        <v>101</v>
      </c>
      <c r="B56" s="29" t="s">
        <v>149</v>
      </c>
      <c r="C56" s="30"/>
      <c r="D56" s="30" t="s">
        <v>66</v>
      </c>
      <c r="E56" s="30">
        <v>1</v>
      </c>
      <c r="F56" s="30"/>
      <c r="G56" s="30"/>
      <c r="H56" s="30"/>
      <c r="I56" s="21">
        <v>0</v>
      </c>
      <c r="J56" s="21">
        <f t="shared" si="1"/>
        <v>0</v>
      </c>
      <c r="K56" s="38" t="s">
        <v>85</v>
      </c>
    </row>
    <row r="57" spans="1:11" ht="18.75">
      <c r="A57" s="17" t="s">
        <v>102</v>
      </c>
      <c r="B57" s="29" t="s">
        <v>150</v>
      </c>
      <c r="C57" s="30"/>
      <c r="D57" s="30" t="s">
        <v>66</v>
      </c>
      <c r="E57" s="30">
        <v>1</v>
      </c>
      <c r="F57" s="30"/>
      <c r="G57" s="30"/>
      <c r="H57" s="30"/>
      <c r="I57" s="21">
        <v>0</v>
      </c>
      <c r="J57" s="21">
        <f t="shared" si="1"/>
        <v>0</v>
      </c>
      <c r="K57" s="38"/>
    </row>
    <row r="58" spans="1:11" ht="18.75">
      <c r="A58" s="17" t="s">
        <v>103</v>
      </c>
      <c r="B58" s="29" t="s">
        <v>73</v>
      </c>
      <c r="C58" s="30"/>
      <c r="D58" s="30" t="s">
        <v>66</v>
      </c>
      <c r="E58" s="30">
        <v>1</v>
      </c>
      <c r="F58" s="30"/>
      <c r="G58" s="30"/>
      <c r="H58" s="30"/>
      <c r="I58" s="21">
        <v>0</v>
      </c>
      <c r="J58" s="21">
        <f t="shared" si="1"/>
        <v>0</v>
      </c>
      <c r="K58" s="38"/>
    </row>
    <row r="59" spans="1:11" ht="18.75">
      <c r="A59" s="17" t="s">
        <v>104</v>
      </c>
      <c r="B59" s="29" t="s">
        <v>74</v>
      </c>
      <c r="C59" s="30"/>
      <c r="D59" s="30" t="s">
        <v>66</v>
      </c>
      <c r="E59" s="30">
        <v>1</v>
      </c>
      <c r="F59" s="30"/>
      <c r="G59" s="30"/>
      <c r="H59" s="30"/>
      <c r="I59" s="21">
        <v>0</v>
      </c>
      <c r="J59" s="21">
        <f t="shared" si="1"/>
        <v>0</v>
      </c>
      <c r="K59" s="38"/>
    </row>
    <row r="60" spans="1:11" ht="18.75">
      <c r="A60" s="17" t="s">
        <v>105</v>
      </c>
      <c r="B60" s="29" t="s">
        <v>151</v>
      </c>
      <c r="C60" s="30"/>
      <c r="D60" s="30" t="s">
        <v>66</v>
      </c>
      <c r="E60" s="30">
        <v>1</v>
      </c>
      <c r="F60" s="30"/>
      <c r="G60" s="30"/>
      <c r="H60" s="30"/>
      <c r="I60" s="21">
        <v>0</v>
      </c>
      <c r="J60" s="21">
        <f t="shared" si="1"/>
        <v>0</v>
      </c>
      <c r="K60" s="38"/>
    </row>
    <row r="61" spans="1:11" ht="18.75">
      <c r="A61" s="17" t="s">
        <v>106</v>
      </c>
      <c r="B61" s="29" t="s">
        <v>72</v>
      </c>
      <c r="C61" s="30"/>
      <c r="D61" s="30" t="s">
        <v>66</v>
      </c>
      <c r="E61" s="30">
        <v>1</v>
      </c>
      <c r="F61" s="30"/>
      <c r="G61" s="30"/>
      <c r="H61" s="30"/>
      <c r="I61" s="21">
        <v>0</v>
      </c>
      <c r="J61" s="21">
        <f t="shared" si="1"/>
        <v>0</v>
      </c>
      <c r="K61" s="38"/>
    </row>
    <row r="62" spans="1:11" ht="18.75">
      <c r="A62" s="17" t="s">
        <v>107</v>
      </c>
      <c r="B62" s="29" t="s">
        <v>153</v>
      </c>
      <c r="C62" s="30"/>
      <c r="D62" s="30" t="s">
        <v>66</v>
      </c>
      <c r="E62" s="30">
        <v>2</v>
      </c>
      <c r="F62" s="30"/>
      <c r="G62" s="30"/>
      <c r="H62" s="30"/>
      <c r="I62" s="21">
        <v>0</v>
      </c>
      <c r="J62" s="21">
        <f t="shared" si="1"/>
        <v>0</v>
      </c>
      <c r="K62" s="38" t="s">
        <v>86</v>
      </c>
    </row>
    <row r="63" spans="1:11" ht="18.75">
      <c r="A63" s="17" t="s">
        <v>108</v>
      </c>
      <c r="B63" s="29" t="s">
        <v>152</v>
      </c>
      <c r="C63" s="30"/>
      <c r="D63" s="30" t="s">
        <v>66</v>
      </c>
      <c r="E63" s="30">
        <v>2</v>
      </c>
      <c r="F63" s="30"/>
      <c r="G63" s="30"/>
      <c r="H63" s="30"/>
      <c r="I63" s="21">
        <v>0</v>
      </c>
      <c r="J63" s="21">
        <f t="shared" si="1"/>
        <v>0</v>
      </c>
      <c r="K63" s="38"/>
    </row>
    <row r="64" spans="1:11" ht="18.75">
      <c r="A64" s="17" t="s">
        <v>109</v>
      </c>
      <c r="B64" s="29" t="s">
        <v>75</v>
      </c>
      <c r="C64" s="30"/>
      <c r="D64" s="30" t="s">
        <v>66</v>
      </c>
      <c r="E64" s="30">
        <v>2</v>
      </c>
      <c r="F64" s="30"/>
      <c r="G64" s="30"/>
      <c r="H64" s="30"/>
      <c r="I64" s="21">
        <v>0</v>
      </c>
      <c r="J64" s="21">
        <f t="shared" si="1"/>
        <v>0</v>
      </c>
      <c r="K64" s="38" t="s">
        <v>86</v>
      </c>
    </row>
    <row r="65" spans="1:11" ht="18.75">
      <c r="A65" s="17" t="s">
        <v>110</v>
      </c>
      <c r="B65" s="29" t="s">
        <v>76</v>
      </c>
      <c r="C65" s="30"/>
      <c r="D65" s="30" t="s">
        <v>66</v>
      </c>
      <c r="E65" s="30">
        <v>2</v>
      </c>
      <c r="F65" s="30"/>
      <c r="G65" s="30"/>
      <c r="H65" s="30"/>
      <c r="I65" s="21">
        <v>0</v>
      </c>
      <c r="J65" s="21">
        <f t="shared" si="1"/>
        <v>0</v>
      </c>
      <c r="K65" s="38"/>
    </row>
    <row r="66" spans="1:11" ht="18.75">
      <c r="A66" s="17" t="s">
        <v>111</v>
      </c>
      <c r="B66" s="29" t="s">
        <v>77</v>
      </c>
      <c r="C66" s="30"/>
      <c r="D66" s="30" t="s">
        <v>66</v>
      </c>
      <c r="E66" s="30">
        <v>2</v>
      </c>
      <c r="F66" s="30"/>
      <c r="G66" s="30"/>
      <c r="H66" s="30"/>
      <c r="I66" s="21">
        <v>0</v>
      </c>
      <c r="J66" s="21">
        <f t="shared" si="1"/>
        <v>0</v>
      </c>
      <c r="K66" s="38"/>
    </row>
    <row r="67" spans="1:11" ht="18.75">
      <c r="A67" s="17" t="s">
        <v>112</v>
      </c>
      <c r="B67" s="29" t="s">
        <v>79</v>
      </c>
      <c r="C67" s="30"/>
      <c r="D67" s="30" t="s">
        <v>66</v>
      </c>
      <c r="E67" s="30">
        <v>1</v>
      </c>
      <c r="F67" s="30"/>
      <c r="G67" s="30"/>
      <c r="H67" s="30"/>
      <c r="I67" s="21">
        <v>0</v>
      </c>
      <c r="J67" s="21">
        <f t="shared" si="1"/>
        <v>0</v>
      </c>
      <c r="K67" s="38" t="s">
        <v>87</v>
      </c>
    </row>
    <row r="68" spans="1:11" ht="18.75">
      <c r="A68" s="17" t="s">
        <v>113</v>
      </c>
      <c r="B68" s="29" t="s">
        <v>80</v>
      </c>
      <c r="C68" s="30"/>
      <c r="D68" s="30" t="s">
        <v>66</v>
      </c>
      <c r="E68" s="30">
        <v>1</v>
      </c>
      <c r="F68" s="30"/>
      <c r="G68" s="30"/>
      <c r="H68" s="30"/>
      <c r="I68" s="21">
        <v>0</v>
      </c>
      <c r="J68" s="21">
        <f t="shared" si="1"/>
        <v>0</v>
      </c>
      <c r="K68" s="38"/>
    </row>
    <row r="69" spans="1:11" ht="18.75">
      <c r="A69" s="17" t="s">
        <v>114</v>
      </c>
      <c r="B69" s="29" t="s">
        <v>78</v>
      </c>
      <c r="C69" s="30"/>
      <c r="D69" s="30" t="s">
        <v>66</v>
      </c>
      <c r="E69" s="30">
        <v>1</v>
      </c>
      <c r="F69" s="30"/>
      <c r="G69" s="30"/>
      <c r="H69" s="30"/>
      <c r="I69" s="21">
        <v>0</v>
      </c>
      <c r="J69" s="21">
        <f t="shared" si="1"/>
        <v>0</v>
      </c>
      <c r="K69" s="38"/>
    </row>
    <row r="70" spans="1:11" ht="18.75">
      <c r="A70" s="16"/>
      <c r="B70" s="32" t="s">
        <v>156</v>
      </c>
      <c r="C70" s="10"/>
      <c r="D70" s="10"/>
      <c r="E70" s="11"/>
      <c r="F70" s="23"/>
      <c r="G70" s="23"/>
      <c r="H70" s="23"/>
      <c r="I70" s="24"/>
      <c r="J70" s="33">
        <f>SUM(J12:J69)</f>
        <v>0</v>
      </c>
      <c r="K70" s="12"/>
    </row>
  </sheetData>
  <mergeCells count="32">
    <mergeCell ref="K6:K7"/>
    <mergeCell ref="I6:J6"/>
    <mergeCell ref="A6:A7"/>
    <mergeCell ref="B6:B7"/>
    <mergeCell ref="H6:H7"/>
    <mergeCell ref="C6:C7"/>
    <mergeCell ref="D6:D7"/>
    <mergeCell ref="E6:E7"/>
    <mergeCell ref="F6:F7"/>
    <mergeCell ref="G6:G7"/>
    <mergeCell ref="K67:K69"/>
    <mergeCell ref="K47:K51"/>
    <mergeCell ref="K52:K53"/>
    <mergeCell ref="K54:K55"/>
    <mergeCell ref="K56:K61"/>
    <mergeCell ref="K62:K63"/>
    <mergeCell ref="B46:C46"/>
    <mergeCell ref="B11:C11"/>
    <mergeCell ref="B45:C45"/>
    <mergeCell ref="K64:K66"/>
    <mergeCell ref="A1:K1"/>
    <mergeCell ref="A2:K2"/>
    <mergeCell ref="B10:K10"/>
    <mergeCell ref="A29:A34"/>
    <mergeCell ref="D29:D34"/>
    <mergeCell ref="E29:E34"/>
    <mergeCell ref="A9:K9"/>
    <mergeCell ref="I49:I51"/>
    <mergeCell ref="J49:J51"/>
    <mergeCell ref="I29:I34"/>
    <mergeCell ref="J29:J34"/>
    <mergeCell ref="A3:K3"/>
  </mergeCells>
  <pageMargins left="0.19685039370078741" right="0.19685039370078741" top="0.39370078740157483" bottom="0.39370078740157483" header="0.31496062992125984" footer="0.31496062992125984"/>
  <pageSetup paperSize="9" scale="48" orientation="landscape" horizontalDpi="300" verticalDpi="300" r:id="rId1"/>
  <ignoredErrors>
    <ignoredError sqref="A52:A54 A47:A48 A49:A51 A56:A6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 №3</vt:lpstr>
      <vt:lpstr>Лист1</vt:lpstr>
      <vt:lpstr>'ЛОТ №3'!Область_печати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Vepamurad Klychev</cp:lastModifiedBy>
  <cp:lastPrinted>2021-12-08T07:09:27Z</cp:lastPrinted>
  <dcterms:created xsi:type="dcterms:W3CDTF">2016-07-19T09:12:35Z</dcterms:created>
  <dcterms:modified xsi:type="dcterms:W3CDTF">2022-01-17T11:28:18Z</dcterms:modified>
</cp:coreProperties>
</file>